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ava\data\DealingRoom\HAZİNE ÜRÜNLERİ PAZARLAMA\İŞLEM YAPMA FORMLARI\"/>
    </mc:Choice>
  </mc:AlternateContent>
  <bookViews>
    <workbookView xWindow="0" yWindow="75" windowWidth="19155" windowHeight="10815" firstSheet="1" activeTab="1"/>
  </bookViews>
  <sheets>
    <sheet name="Sheet2" sheetId="2" state="veryHidden" r:id="rId1"/>
    <sheet name="Ortalama Fwd İşlem Yapma Formu" sheetId="1" r:id="rId2"/>
    <sheet name="Sheet3" sheetId="3" state="hidden" r:id="rId3"/>
  </sheets>
  <definedNames>
    <definedName name="_xlnm.Print_Area" localSheetId="1">'Ortalama Fwd İşlem Yapma Formu'!$B$1:$F$32</definedName>
  </definedNames>
  <calcPr calcId="152511"/>
</workbook>
</file>

<file path=xl/calcChain.xml><?xml version="1.0" encoding="utf-8"?>
<calcChain xmlns="http://schemas.openxmlformats.org/spreadsheetml/2006/main">
  <c r="E29" i="1" l="1"/>
  <c r="E16" i="1"/>
  <c r="E17" i="1"/>
  <c r="E18" i="1"/>
  <c r="E19" i="1"/>
  <c r="E20" i="1"/>
  <c r="E21" i="1"/>
  <c r="E22" i="1"/>
  <c r="E23" i="1"/>
  <c r="E24" i="1"/>
  <c r="E25" i="1"/>
  <c r="F16" i="1" l="1"/>
  <c r="F17" i="1"/>
  <c r="F18" i="1"/>
  <c r="F19" i="1"/>
  <c r="F20" i="1"/>
  <c r="F21" i="1"/>
  <c r="F22" i="1"/>
  <c r="F23" i="1"/>
  <c r="F24" i="1"/>
  <c r="F25" i="1"/>
  <c r="E15" i="1"/>
  <c r="E26" i="1" l="1"/>
  <c r="E31" i="1" l="1"/>
  <c r="F15" i="1"/>
  <c r="D16" i="1"/>
  <c r="D17" i="1"/>
  <c r="D18" i="1"/>
  <c r="D19" i="1"/>
  <c r="D20" i="1"/>
  <c r="D21" i="1"/>
  <c r="D22" i="1"/>
  <c r="D23" i="1"/>
  <c r="D24" i="1"/>
  <c r="D25" i="1"/>
  <c r="D15" i="1"/>
  <c r="E27" i="1"/>
  <c r="C26" i="1"/>
  <c r="C29" i="1" s="1"/>
  <c r="E14" i="1"/>
  <c r="C14" i="1"/>
  <c r="C27" i="1" l="1"/>
  <c r="C30" i="1" l="1"/>
  <c r="C31" i="1" s="1"/>
</calcChain>
</file>

<file path=xl/sharedStrings.xml><?xml version="1.0" encoding="utf-8"?>
<sst xmlns="http://schemas.openxmlformats.org/spreadsheetml/2006/main" count="31" uniqueCount="26">
  <si>
    <t>İŞLEM TARİHİ</t>
  </si>
  <si>
    <t>USD/TL</t>
  </si>
  <si>
    <t>EUR/TL</t>
  </si>
  <si>
    <t>GBP/TL</t>
  </si>
  <si>
    <t>JPY/TL</t>
  </si>
  <si>
    <t>CALL</t>
  </si>
  <si>
    <t>PUT</t>
  </si>
  <si>
    <t>Seçiniz</t>
  </si>
  <si>
    <t>İŞLEM REFERANSI</t>
  </si>
  <si>
    <t>BANKA</t>
  </si>
  <si>
    <t>FORWARD TÜRÜ</t>
  </si>
  <si>
    <t>MÜŞTERİ</t>
  </si>
  <si>
    <t>MÜŞTERİ NO</t>
  </si>
  <si>
    <t>MÜŞTERİ - HESAP NO</t>
  </si>
  <si>
    <t>ADI SOYADI
ÜNVANI
KAŞE / İMZA</t>
  </si>
  <si>
    <t>DAYANAK VARLIK  (DÖVİZ CİNSİ)</t>
  </si>
  <si>
    <t xml:space="preserve">SPOT (CARİ) KUR </t>
  </si>
  <si>
    <t>BAŞLANGIÇ TEMİNATI ORANI (%)</t>
  </si>
  <si>
    <t>SÜRDÜRME TEMİNATI ORANI (%)</t>
  </si>
  <si>
    <t>BAŞLANGIÇ TEMİNATI TUTARI</t>
  </si>
  <si>
    <t>SÜRDÜRME TEMİNATI TUTARI</t>
  </si>
  <si>
    <t>ORTALAMA FORWARD İŞLEM YAPMA FORMU</t>
  </si>
  <si>
    <t>ORTALAMA FORWARD KUR</t>
  </si>
  <si>
    <t>TOPLAM İŞLEM TUTARI</t>
  </si>
  <si>
    <t>TÜRKİYE İHRACAT KREDİ BANKASI A.Ş. 
(TÜRK EXIMBANK)</t>
  </si>
  <si>
    <t>VADE TARİHLERİ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</si>
</sst>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[$USD]\ #,##0"/>
    <numFmt numFmtId="166" formatCode="#,##0.0000"/>
  </numFmts>
  <fonts count="10" x14ac:knownFonts="1">
    <font>
      <sz val="11"/>
      <color theme="1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i/>
      <u/>
      <sz val="14"/>
      <color theme="1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4"/>
      <color theme="0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1" fillId="2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164" fontId="5" fillId="4" borderId="5" xfId="1" applyFont="1" applyFill="1" applyBorder="1" applyAlignment="1" applyProtection="1">
      <alignment horizontal="center" vertical="center"/>
      <protection locked="0" hidden="1"/>
    </xf>
    <xf numFmtId="0" fontId="1" fillId="2" borderId="4" xfId="0" applyFont="1" applyFill="1" applyBorder="1" applyAlignment="1" applyProtection="1">
      <alignment horizontal="left" vertical="center" wrapText="1"/>
      <protection hidden="1"/>
    </xf>
    <xf numFmtId="14" fontId="5" fillId="4" borderId="1" xfId="0" applyNumberFormat="1" applyFont="1" applyFill="1" applyBorder="1" applyAlignment="1" applyProtection="1">
      <alignment horizontal="center" vertical="center"/>
      <protection locked="0" hidden="1"/>
    </xf>
    <xf numFmtId="166" fontId="5" fillId="2" borderId="3" xfId="0" applyNumberFormat="1" applyFont="1" applyFill="1" applyBorder="1" applyAlignment="1" applyProtection="1">
      <alignment horizontal="left" vertical="center"/>
      <protection hidden="1"/>
    </xf>
    <xf numFmtId="166" fontId="5" fillId="2" borderId="2" xfId="0" applyNumberFormat="1" applyFont="1" applyFill="1" applyBorder="1" applyAlignment="1" applyProtection="1">
      <alignment horizontal="left" vertical="center"/>
      <protection hidden="1"/>
    </xf>
    <xf numFmtId="4" fontId="5" fillId="2" borderId="1" xfId="0" applyNumberFormat="1" applyFont="1" applyFill="1" applyBorder="1" applyAlignment="1" applyProtection="1">
      <alignment horizontal="right" vertical="center"/>
      <protection hidden="1"/>
    </xf>
    <xf numFmtId="4" fontId="5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2" xfId="0" applyBorder="1" applyAlignment="1">
      <alignment horizontal="right" vertical="center" wrapText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0" fontId="8" fillId="3" borderId="2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>
      <alignment vertical="center" wrapText="1"/>
    </xf>
    <xf numFmtId="10" fontId="6" fillId="2" borderId="1" xfId="2" applyNumberFormat="1" applyFont="1" applyFill="1" applyBorder="1" applyAlignment="1" applyProtection="1">
      <alignment horizontal="center" vertical="center"/>
      <protection hidden="1"/>
    </xf>
    <xf numFmtId="10" fontId="6" fillId="2" borderId="2" xfId="2" applyNumberFormat="1" applyFont="1" applyFill="1" applyBorder="1" applyAlignment="1" applyProtection="1">
      <alignment horizontal="center" vertical="center"/>
      <protection hidden="1"/>
    </xf>
    <xf numFmtId="10" fontId="6" fillId="2" borderId="3" xfId="2" applyNumberFormat="1" applyFont="1" applyFill="1" applyBorder="1" applyAlignment="1" applyProtection="1">
      <alignment horizontal="center" vertical="center"/>
      <protection hidden="1"/>
    </xf>
    <xf numFmtId="10" fontId="5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10" fontId="5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3" xfId="0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>
      <alignment vertical="center"/>
    </xf>
    <xf numFmtId="14" fontId="5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14" fontId="5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3" xfId="0" applyBorder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/>
      <protection locked="0" hidden="1"/>
    </xf>
    <xf numFmtId="0" fontId="5" fillId="0" borderId="2" xfId="0" applyFont="1" applyFill="1" applyBorder="1" applyAlignment="1" applyProtection="1">
      <alignment horizontal="center" vertical="center"/>
      <protection locked="0" hidden="1"/>
    </xf>
    <xf numFmtId="0" fontId="0" fillId="0" borderId="3" xfId="0" applyFill="1" applyBorder="1" applyAlignment="1">
      <alignment vertical="center"/>
    </xf>
    <xf numFmtId="165" fontId="5" fillId="4" borderId="1" xfId="0" applyNumberFormat="1" applyFont="1" applyFill="1" applyBorder="1" applyAlignment="1" applyProtection="1">
      <alignment horizontal="center" vertical="center"/>
      <protection locked="0" hidden="1"/>
    </xf>
    <xf numFmtId="165" fontId="5" fillId="4" borderId="2" xfId="0" applyNumberFormat="1" applyFont="1" applyFill="1" applyBorder="1" applyAlignment="1" applyProtection="1">
      <alignment horizontal="center" vertical="center"/>
      <protection locked="0" hidden="1"/>
    </xf>
    <xf numFmtId="0" fontId="0" fillId="0" borderId="3" xfId="0" applyBorder="1" applyAlignment="1">
      <alignment vertical="center"/>
    </xf>
    <xf numFmtId="166" fontId="5" fillId="4" borderId="1" xfId="0" applyNumberFormat="1" applyFont="1" applyFill="1" applyBorder="1" applyAlignment="1" applyProtection="1">
      <alignment horizontal="center" vertical="center"/>
      <protection locked="0" hidden="1"/>
    </xf>
    <xf numFmtId="166" fontId="5" fillId="4" borderId="2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5" fillId="4" borderId="1" xfId="0" applyFont="1" applyFill="1" applyBorder="1" applyAlignment="1" applyProtection="1">
      <alignment horizontal="center" vertical="center"/>
      <protection locked="0" hidden="1"/>
    </xf>
    <xf numFmtId="0" fontId="5" fillId="4" borderId="2" xfId="0" applyFont="1" applyFill="1" applyBorder="1" applyAlignment="1" applyProtection="1">
      <alignment horizontal="center" vertical="center"/>
      <protection locked="0" hidden="1"/>
    </xf>
    <xf numFmtId="0" fontId="0" fillId="4" borderId="3" xfId="0" applyFill="1" applyBorder="1" applyAlignment="1">
      <alignment vertical="center"/>
    </xf>
    <xf numFmtId="165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5" fillId="2" borderId="2" xfId="0" applyNumberFormat="1" applyFont="1" applyFill="1" applyBorder="1" applyAlignment="1" applyProtection="1">
      <alignment horizontal="center" vertical="center" wrapText="1"/>
      <protection hidden="1"/>
    </xf>
    <xf numFmtId="49" fontId="5" fillId="4" borderId="1" xfId="0" applyNumberFormat="1" applyFont="1" applyFill="1" applyBorder="1" applyAlignment="1" applyProtection="1">
      <alignment horizontal="center" vertical="center"/>
      <protection locked="0" hidden="1"/>
    </xf>
    <xf numFmtId="49" fontId="5" fillId="4" borderId="2" xfId="0" applyNumberFormat="1" applyFont="1" applyFill="1" applyBorder="1" applyAlignment="1" applyProtection="1">
      <alignment horizontal="center" vertical="center"/>
      <protection locked="0" hidden="1"/>
    </xf>
    <xf numFmtId="49" fontId="0" fillId="0" borderId="3" xfId="0" applyNumberForma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164" fontId="5" fillId="4" borderId="1" xfId="1" applyFont="1" applyFill="1" applyBorder="1" applyAlignment="1" applyProtection="1">
      <alignment horizontal="center" vertical="center"/>
      <protection locked="0"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06/relationships/vbaProject" Target="vbaProject.bin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2274095</xdr:colOff>
      <xdr:row>0</xdr:row>
      <xdr:rowOff>309562</xdr:rowOff>
    </xdr:from>
    <xdr:to>
      <xdr:col>3</xdr:col>
      <xdr:colOff>231120</xdr:colOff>
      <xdr:row>1</xdr:row>
      <xdr:rowOff>324740</xdr:rowOff>
    </xdr:to>
    <xdr:pic>
      <xdr:nvPicPr>
        <xdr:cNvPr id="4" name="Picture 3" descr="eximbank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1" y="309562"/>
          <a:ext cx="1897994" cy="9795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2"/>
  <sheetViews>
    <sheetView workbookViewId="0">
      <selection activeCell="H17" sqref="H17"/>
    </sheetView>
  </sheetViews>
  <sheetFormatPr defaultRowHeight="15" x14ac:dyDescent="0.25"/>
  <sheetData>
    <row r="1" spans="1:1" ht="21" x14ac:dyDescent="0.35">
      <c r="A1" s="1" t="s">
        <v>5</v>
      </c>
    </row>
    <row r="2" spans="1:1" ht="21" x14ac:dyDescent="0.35">
      <c r="A2" s="1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F33"/>
  <sheetViews>
    <sheetView tabSelected="1" topLeftCell="A16" zoomScale="80" zoomScaleNormal="80" workbookViewId="0">
      <selection activeCell="K10" sqref="K10"/>
    </sheetView>
  </sheetViews>
  <sheetFormatPr defaultColWidth="8.7109375" defaultRowHeight="15" x14ac:dyDescent="0.25"/>
  <cols>
    <col min="1" max="1" width="8.7109375" style="3"/>
    <col min="2" max="2" width="40.85546875" style="3" customWidth="1"/>
    <col min="3" max="3" width="18.140625" style="3" customWidth="1"/>
    <col min="4" max="4" width="8.85546875" style="3" customWidth="1"/>
    <col min="5" max="5" width="15.7109375" style="3" customWidth="1"/>
    <col min="6" max="6" width="11.7109375" style="3" customWidth="1"/>
    <col min="7" max="16384" width="8.7109375" style="3"/>
  </cols>
  <sheetData>
    <row r="1" spans="2:6" s="2" customFormat="1" ht="75.75" customHeight="1" x14ac:dyDescent="0.25"/>
    <row r="2" spans="2:6" s="2" customFormat="1" ht="36.75" customHeight="1" thickBot="1" x14ac:dyDescent="0.3"/>
    <row r="3" spans="2:6" s="4" customFormat="1" ht="36.75" customHeight="1" thickBot="1" x14ac:dyDescent="0.3">
      <c r="B3" s="17" t="s">
        <v>21</v>
      </c>
      <c r="C3" s="18"/>
      <c r="D3" s="18"/>
      <c r="E3" s="18"/>
      <c r="F3" s="19"/>
    </row>
    <row r="4" spans="2:6" s="4" customFormat="1" ht="36.75" customHeight="1" thickBot="1" x14ac:dyDescent="0.3">
      <c r="B4" s="7" t="s">
        <v>0</v>
      </c>
      <c r="C4" s="28"/>
      <c r="D4" s="29"/>
      <c r="E4" s="29"/>
      <c r="F4" s="30"/>
    </row>
    <row r="5" spans="2:6" s="4" customFormat="1" ht="36.75" customHeight="1" thickBot="1" x14ac:dyDescent="0.3">
      <c r="B5" s="6" t="s">
        <v>8</v>
      </c>
      <c r="C5" s="31"/>
      <c r="D5" s="32"/>
      <c r="E5" s="32"/>
      <c r="F5" s="33"/>
    </row>
    <row r="6" spans="2:6" s="4" customFormat="1" ht="36.75" customHeight="1" thickBot="1" x14ac:dyDescent="0.3">
      <c r="B6" s="6" t="s">
        <v>11</v>
      </c>
      <c r="C6" s="40"/>
      <c r="D6" s="41"/>
      <c r="E6" s="41"/>
      <c r="F6" s="42"/>
    </row>
    <row r="7" spans="2:6" s="4" customFormat="1" ht="36.75" customHeight="1" thickBot="1" x14ac:dyDescent="0.3">
      <c r="B7" s="6" t="s">
        <v>12</v>
      </c>
      <c r="C7" s="40"/>
      <c r="D7" s="41"/>
      <c r="E7" s="41"/>
      <c r="F7" s="42"/>
    </row>
    <row r="8" spans="2:6" s="4" customFormat="1" ht="36.75" customHeight="1" thickBot="1" x14ac:dyDescent="0.3">
      <c r="B8" s="6" t="s">
        <v>13</v>
      </c>
      <c r="C8" s="40"/>
      <c r="D8" s="41"/>
      <c r="E8" s="41"/>
      <c r="F8" s="42"/>
    </row>
    <row r="9" spans="2:6" s="4" customFormat="1" ht="36.75" customHeight="1" thickBot="1" x14ac:dyDescent="0.3">
      <c r="B9" s="6" t="s">
        <v>9</v>
      </c>
      <c r="C9" s="43" t="s">
        <v>24</v>
      </c>
      <c r="D9" s="44"/>
      <c r="E9" s="44"/>
      <c r="F9" s="30"/>
    </row>
    <row r="10" spans="2:6" s="4" customFormat="1" ht="36.75" customHeight="1" thickBot="1" x14ac:dyDescent="0.3">
      <c r="B10" s="6" t="s">
        <v>10</v>
      </c>
      <c r="C10" s="34" t="s">
        <v>7</v>
      </c>
      <c r="D10" s="35"/>
      <c r="E10" s="35"/>
      <c r="F10" s="36"/>
    </row>
    <row r="11" spans="2:6" s="4" customFormat="1" ht="36.75" customHeight="1" thickBot="1" x14ac:dyDescent="0.3">
      <c r="B11" s="6" t="s">
        <v>15</v>
      </c>
      <c r="C11" s="34" t="s">
        <v>7</v>
      </c>
      <c r="D11" s="35"/>
      <c r="E11" s="35"/>
      <c r="F11" s="36"/>
    </row>
    <row r="12" spans="2:6" s="4" customFormat="1" ht="36.75" customHeight="1" thickBot="1" x14ac:dyDescent="0.3">
      <c r="B12" s="6" t="s">
        <v>16</v>
      </c>
      <c r="C12" s="37"/>
      <c r="D12" s="38"/>
      <c r="E12" s="38"/>
      <c r="F12" s="36"/>
    </row>
    <row r="13" spans="2:6" s="4" customFormat="1" ht="36.75" customHeight="1" thickBot="1" x14ac:dyDescent="0.3">
      <c r="B13" s="6" t="s">
        <v>22</v>
      </c>
      <c r="C13" s="37"/>
      <c r="D13" s="38"/>
      <c r="E13" s="38"/>
      <c r="F13" s="36"/>
    </row>
    <row r="14" spans="2:6" s="4" customFormat="1" ht="51" customHeight="1" thickBot="1" x14ac:dyDescent="0.3">
      <c r="B14" s="10" t="s">
        <v>25</v>
      </c>
      <c r="C14" s="26" t="str">
        <f>+IF($C$10="NAKDİ UZLAŞMALI ALIM","VADEDE MÜŞTERİNİN ALACAĞI PARA CİNSİ/TUTAR",IF($C$10="KAYDİ TESLİMATLI ALIM","VADEDE MÜŞTERİNİN ALACAĞI PARA CİNSİ/TUTAR",IF($C$10="NAKDİ UZLAŞMALI SATIM","VADEDE MÜŞTERİNİN SATACAĞI PARA CİNSİ/TUTAR",IF($C$10="KAYDİ TESLİMATLI SATIM","VADEDE MÜŞTERİNİN SATACAĞI PARA CİNSİ/TUTAR",IF($C$10="Seçiniz","İŞLEM TUTARI",0)))))</f>
        <v>İŞLEM TUTARI</v>
      </c>
      <c r="D14" s="48"/>
      <c r="E14" s="26" t="str">
        <f>+IF($C$10="NAKDİ UZLAŞMALI ALIM","VADEDE MÜŞTERİNİN SATACAĞI PARA CİNSİ/TUTAR",IF($C$10="KAYDİ TESLİMATLI ALIM","VADEDE MÜŞTERİNİN SATACAĞI PARA CİNSİ/TUTAR",IF($C$10="NAKDİ UZLAŞMALI SATIM","VADEDE MÜŞTERİNİN ALACAĞI PARA CİNSİ/TUTAR",IF($C$10="KAYDİ TESLİMATLI SATIM","VADEDE MÜŞTERİNİN ALACAĞI PARA CİNSİ/TUTAR",IF($C$10="Seçiniz","İŞLEM TUTARI",0)))))</f>
        <v>İŞLEM TUTARI</v>
      </c>
      <c r="F14" s="27"/>
    </row>
    <row r="15" spans="2:6" s="4" customFormat="1" ht="19.5" customHeight="1" thickBot="1" x14ac:dyDescent="0.3">
      <c r="B15" s="11"/>
      <c r="C15" s="9"/>
      <c r="D15" s="12" t="str">
        <f>+IF($C$11="USD/TL","USD",IF($C$11="EUR/TL","EUR",IF($C$11="GBP/TL","GBP",IF($C$11="JPY/TL","JPY",IF($C$11="EUR/USD","EUR",IF($C$11="GBP/EUR","GBP",IF($C$11="EUR/JPY","EUR",IF($C$11="GBP/JPY","GBP",IF($C$11="USD/JPY","USD",IF($C$11="GBP/USD","GBP",IF($C$11="Seçiniz","-",0)))))))))))</f>
        <v>-</v>
      </c>
      <c r="E15" s="14">
        <f>+C15*$C$13</f>
        <v>0</v>
      </c>
      <c r="F15" s="12" t="str">
        <f>+IF($C$11="USD/TL","TL",IF($C$11="EUR/TL","TL",IF($C$11="GBP/TL","TL",IF($C$11="JPY/TL","TL",IF($C$11="EUR/USD","USD",IF($C$11="GBP/EUR","EUR",IF($C$11="EUR/JPY","JPY",IF($C$11="GBP/JPY","JPY",IF($C$11="USD/JPY","JPY",IF($C$11="GBP/USD","USD",IF($C$11="Seçiniz","-",0)))))))))))</f>
        <v>-</v>
      </c>
    </row>
    <row r="16" spans="2:6" s="4" customFormat="1" ht="19.5" customHeight="1" thickBot="1" x14ac:dyDescent="0.3">
      <c r="B16" s="11"/>
      <c r="C16" s="9"/>
      <c r="D16" s="12" t="str">
        <f t="shared" ref="D16:D25" si="0">+IF($C$11="USD/TL","USD",IF($C$11="EUR/TL","EUR",IF($C$11="GBP/TL","GBP",IF($C$11="JPY/TL","JPY",IF($C$11="EUR/USD","EUR",IF($C$11="GBP/EUR","GBP",IF($C$11="EUR/JPY","EUR",IF($C$11="GBP/JPY","GBP",IF($C$11="USD/JPY","USD",IF($C$11="GBP/USD","GBP",IF($C$11="Seçiniz","-",0)))))))))))</f>
        <v>-</v>
      </c>
      <c r="E16" s="14">
        <f t="shared" ref="E16:E25" si="1">+C16*$C$13</f>
        <v>0</v>
      </c>
      <c r="F16" s="12" t="str">
        <f t="shared" ref="F16:F25" si="2">+IF($C$11="USD/TL","TL",IF($C$11="EUR/TL","TL",IF($C$11="GBP/TL","TL",IF($C$11="JPY/TL","TL",IF($C$11="EUR/USD","USD",IF($C$11="GBP/EUR","EUR",IF($C$11="EUR/JPY","JPY",IF($C$11="GBP/JPY","JPY",IF($C$11="USD/JPY","JPY",IF($C$11="GBP/USD","USD",IF($C$11="Seçiniz","-",0)))))))))))</f>
        <v>-</v>
      </c>
    </row>
    <row r="17" spans="2:6" s="4" customFormat="1" ht="19.5" customHeight="1" thickBot="1" x14ac:dyDescent="0.3">
      <c r="B17" s="11"/>
      <c r="C17" s="9"/>
      <c r="D17" s="12" t="str">
        <f t="shared" si="0"/>
        <v>-</v>
      </c>
      <c r="E17" s="14">
        <f t="shared" si="1"/>
        <v>0</v>
      </c>
      <c r="F17" s="12" t="str">
        <f t="shared" si="2"/>
        <v>-</v>
      </c>
    </row>
    <row r="18" spans="2:6" s="4" customFormat="1" ht="19.5" customHeight="1" thickBot="1" x14ac:dyDescent="0.3">
      <c r="B18" s="11"/>
      <c r="C18" s="9"/>
      <c r="D18" s="12" t="str">
        <f t="shared" si="0"/>
        <v>-</v>
      </c>
      <c r="E18" s="14">
        <f t="shared" si="1"/>
        <v>0</v>
      </c>
      <c r="F18" s="12" t="str">
        <f t="shared" si="2"/>
        <v>-</v>
      </c>
    </row>
    <row r="19" spans="2:6" s="4" customFormat="1" ht="19.5" customHeight="1" thickBot="1" x14ac:dyDescent="0.3">
      <c r="B19" s="11"/>
      <c r="C19" s="9"/>
      <c r="D19" s="12" t="str">
        <f t="shared" si="0"/>
        <v>-</v>
      </c>
      <c r="E19" s="14">
        <f t="shared" si="1"/>
        <v>0</v>
      </c>
      <c r="F19" s="12" t="str">
        <f t="shared" si="2"/>
        <v>-</v>
      </c>
    </row>
    <row r="20" spans="2:6" s="4" customFormat="1" ht="19.5" customHeight="1" thickBot="1" x14ac:dyDescent="0.3">
      <c r="B20" s="11"/>
      <c r="C20" s="9"/>
      <c r="D20" s="12" t="str">
        <f t="shared" si="0"/>
        <v>-</v>
      </c>
      <c r="E20" s="14">
        <f t="shared" si="1"/>
        <v>0</v>
      </c>
      <c r="F20" s="12" t="str">
        <f t="shared" si="2"/>
        <v>-</v>
      </c>
    </row>
    <row r="21" spans="2:6" s="4" customFormat="1" ht="19.5" customHeight="1" thickBot="1" x14ac:dyDescent="0.3">
      <c r="B21" s="11"/>
      <c r="C21" s="9"/>
      <c r="D21" s="12" t="str">
        <f t="shared" si="0"/>
        <v>-</v>
      </c>
      <c r="E21" s="14">
        <f t="shared" si="1"/>
        <v>0</v>
      </c>
      <c r="F21" s="12" t="str">
        <f t="shared" si="2"/>
        <v>-</v>
      </c>
    </row>
    <row r="22" spans="2:6" s="4" customFormat="1" ht="19.5" customHeight="1" thickBot="1" x14ac:dyDescent="0.3">
      <c r="B22" s="11"/>
      <c r="C22" s="9"/>
      <c r="D22" s="12" t="str">
        <f t="shared" si="0"/>
        <v>-</v>
      </c>
      <c r="E22" s="14">
        <f t="shared" si="1"/>
        <v>0</v>
      </c>
      <c r="F22" s="12" t="str">
        <f t="shared" si="2"/>
        <v>-</v>
      </c>
    </row>
    <row r="23" spans="2:6" s="4" customFormat="1" ht="19.5" customHeight="1" thickBot="1" x14ac:dyDescent="0.3">
      <c r="B23" s="11"/>
      <c r="C23" s="9"/>
      <c r="D23" s="12" t="str">
        <f t="shared" si="0"/>
        <v>-</v>
      </c>
      <c r="E23" s="14">
        <f t="shared" si="1"/>
        <v>0</v>
      </c>
      <c r="F23" s="12" t="str">
        <f t="shared" si="2"/>
        <v>-</v>
      </c>
    </row>
    <row r="24" spans="2:6" s="4" customFormat="1" ht="19.5" customHeight="1" thickBot="1" x14ac:dyDescent="0.3">
      <c r="B24" s="11"/>
      <c r="C24" s="9"/>
      <c r="D24" s="12" t="str">
        <f t="shared" si="0"/>
        <v>-</v>
      </c>
      <c r="E24" s="14">
        <f t="shared" si="1"/>
        <v>0</v>
      </c>
      <c r="F24" s="12" t="str">
        <f t="shared" si="2"/>
        <v>-</v>
      </c>
    </row>
    <row r="25" spans="2:6" s="4" customFormat="1" ht="19.5" customHeight="1" thickBot="1" x14ac:dyDescent="0.3">
      <c r="B25" s="11"/>
      <c r="C25" s="49"/>
      <c r="D25" s="12" t="str">
        <f t="shared" si="0"/>
        <v>-</v>
      </c>
      <c r="E25" s="14">
        <f t="shared" si="1"/>
        <v>0</v>
      </c>
      <c r="F25" s="12" t="str">
        <f t="shared" si="2"/>
        <v>-</v>
      </c>
    </row>
    <row r="26" spans="2:6" s="4" customFormat="1" ht="36.75" customHeight="1" thickBot="1" x14ac:dyDescent="0.3">
      <c r="B26" s="5" t="s">
        <v>23</v>
      </c>
      <c r="C26" s="15">
        <f>SUM(C15:C25)</f>
        <v>0</v>
      </c>
      <c r="D26" s="16"/>
      <c r="E26" s="13" t="str">
        <f>+IF($C$11="USD/TL","USD",IF($C$11="EUR/TL","EUR",IF($C$11="GBP/TL","GBP",IF($C$11="JPY/TL","JPY",IF($C$11="EUR/USD","EUR",IF($C$11="GBP/EUR","GBP",IF($C$11="EUR/JPY","EUR",IF($C$11="GBP/JPY","GBP",IF($C$11="USD/JPY","USD",IF($C$11="GBP/USD","GBP",IF($C$11="Seçiniz","-",0)))))))))))</f>
        <v>-</v>
      </c>
      <c r="F26" s="12"/>
    </row>
    <row r="27" spans="2:6" s="4" customFormat="1" ht="36.75" customHeight="1" thickBot="1" x14ac:dyDescent="0.3">
      <c r="B27" s="5" t="s">
        <v>23</v>
      </c>
      <c r="C27" s="15">
        <f>SUM(E15:E25)</f>
        <v>0</v>
      </c>
      <c r="D27" s="16"/>
      <c r="E27" s="13" t="str">
        <f>+IF($C$11="USD/TL","TL",IF($C$11="EUR/TL","TL",IF($C$11="GBP/TL","TL",IF($C$11="JPY/TL","TL",IF($C$11="EUR/USD","USD",IF($C$11="GBP/EUR","EUR",IF($C$11="EUR/JPY","JPY",IF($C$11="GBP/JPY","JPY",IF($C$11="USD/JPY","JPY",IF($C$11="GBP/USD","USD",IF($C$11="Seçiniz","-",0)))))))))))</f>
        <v>-</v>
      </c>
      <c r="F27" s="12"/>
    </row>
    <row r="28" spans="2:6" s="4" customFormat="1" ht="36.75" customHeight="1" thickBot="1" x14ac:dyDescent="0.3">
      <c r="B28" s="6" t="s">
        <v>17</v>
      </c>
      <c r="C28" s="23"/>
      <c r="D28" s="24"/>
      <c r="E28" s="24"/>
      <c r="F28" s="25"/>
    </row>
    <row r="29" spans="2:6" s="4" customFormat="1" ht="36.75" customHeight="1" thickBot="1" x14ac:dyDescent="0.3">
      <c r="B29" s="5" t="s">
        <v>19</v>
      </c>
      <c r="C29" s="15">
        <f>IFERROR(C26*C28,0)</f>
        <v>0</v>
      </c>
      <c r="D29" s="16"/>
      <c r="E29" s="13" t="str">
        <f>+IF($C$11="USD/TL","USD",IF($C$11="EUR/TL","EUR",IF($C$11="GBP/TL","GBP",IF($C$11="JPY/TL","JPY",IF($C$11="EUR/USD","EUR",IF($C$11="GBP/EUR","GBP",IF($C$11="EUR/JPY","EUR",IF($C$11="GBP/JPY","GBP",IF($C$11="USD/JPY","USD",IF($C$11="GBP/USD","GBP",IF($C$11="Seçiniz","-",0)))))))))))</f>
        <v>-</v>
      </c>
      <c r="F29" s="12"/>
    </row>
    <row r="30" spans="2:6" s="4" customFormat="1" ht="36.75" customHeight="1" thickBot="1" x14ac:dyDescent="0.3">
      <c r="B30" s="6" t="s">
        <v>18</v>
      </c>
      <c r="C30" s="20">
        <f>+C28/2</f>
        <v>0</v>
      </c>
      <c r="D30" s="21"/>
      <c r="E30" s="21"/>
      <c r="F30" s="22"/>
    </row>
    <row r="31" spans="2:6" s="4" customFormat="1" ht="36.75" customHeight="1" thickBot="1" x14ac:dyDescent="0.3">
      <c r="B31" s="5" t="s">
        <v>20</v>
      </c>
      <c r="C31" s="15">
        <f>IFERROR(C30*C26,0)</f>
        <v>0</v>
      </c>
      <c r="D31" s="16"/>
      <c r="E31" s="13" t="str">
        <f>+IF($C$11="USD/TL","USD",IF($C$11="EUR/TL","EUR",IF($C$11="GBP/TL","GBP",IF($C$11="JPY/TL","JPY",IF($C$11="EUR/USD","EUR",IF($C$11="GBP/EUR","GBP",IF($C$11="EUR/JPY","EUR",IF($C$11="GBP/JPY","GBP",IF($C$11="USD/JPY","USD",IF($C$11="GBP/USD","GBP",IF($C$11="Seçiniz","-",0)))))))))))</f>
        <v>-</v>
      </c>
      <c r="F31" s="12"/>
    </row>
    <row r="32" spans="2:6" s="4" customFormat="1" ht="74.25" customHeight="1" thickBot="1" x14ac:dyDescent="0.3">
      <c r="B32" s="8" t="s">
        <v>14</v>
      </c>
      <c r="C32" s="45"/>
      <c r="D32" s="46"/>
      <c r="E32" s="46"/>
      <c r="F32" s="47"/>
    </row>
    <row r="33" spans="2:5" ht="18.75" x14ac:dyDescent="0.25">
      <c r="B33" s="39"/>
      <c r="C33" s="39"/>
      <c r="D33" s="39"/>
      <c r="E33" s="39"/>
    </row>
  </sheetData>
  <sheetProtection algorithmName="SHA-512" hashValue="qjSkvWacXYFiz1qMMk3fkVvhi26uR8SrzVKn+rL6uvxOXozd1QBaOryIBmX4SKScAw11j4U7N96NCSpmlrd+wQ==" saltValue="bONmczlwJxYjLqn3oBMa5A==" spinCount="100000" sheet="1" objects="1" scenarios="1"/>
  <mergeCells count="21">
    <mergeCell ref="B33:E33"/>
    <mergeCell ref="C6:F6"/>
    <mergeCell ref="C7:F7"/>
    <mergeCell ref="C8:F8"/>
    <mergeCell ref="C9:F9"/>
    <mergeCell ref="C10:F10"/>
    <mergeCell ref="C32:F32"/>
    <mergeCell ref="C29:D29"/>
    <mergeCell ref="B3:F3"/>
    <mergeCell ref="C30:F30"/>
    <mergeCell ref="C31:D31"/>
    <mergeCell ref="C26:D26"/>
    <mergeCell ref="C27:D27"/>
    <mergeCell ref="C28:F28"/>
    <mergeCell ref="E14:F14"/>
    <mergeCell ref="C14:D14"/>
    <mergeCell ref="C4:F4"/>
    <mergeCell ref="C5:F5"/>
    <mergeCell ref="C11:F11"/>
    <mergeCell ref="C12:F12"/>
    <mergeCell ref="C13:F13"/>
  </mergeCells>
  <dataValidations xWindow="773" yWindow="510" count="5">
    <dataValidation type="list" allowBlank="1" showInputMessage="1" showErrorMessage="1" sqref="C11:E11">
      <formula1>"Seçiniz,USD/TL,EUR/TL,GBP/TL,JPY/TL,EUR/USD,GBP/EUR,EUR/JPY,GBP/JPY,USD/JPY,GBP/USD"</formula1>
    </dataValidation>
    <dataValidation type="list" allowBlank="1" showInputMessage="1" showErrorMessage="1" sqref="C10:E10">
      <formula1>"Seçiniz,NAKDİ UZLAŞMALI ALIM,NAKDİ UZLAŞMALI SATIM,KAYDİ TESLİMATLI ALIM,KAYDİ TESLİMATLI SATIM"</formula1>
    </dataValidation>
    <dataValidation type="date" allowBlank="1" showInputMessage="1" showErrorMessage="1" errorTitle="UYARI" error="Tarih formatında veri giriniz._x000a_Vade tarihi işlem tarihinden  küçük, bu tarihe eşit veya bu tarihten 360 günden fazla olamaz." prompt="Gün.Ay.Yıl formatında vade tarihini giriniz." sqref="B15:B25">
      <formula1>TODAY()+1</formula1>
      <formula2>TODAY()+360</formula2>
    </dataValidation>
    <dataValidation allowBlank="1" showInputMessage="1" showErrorMessage="1" errorTitle="UYARI" error="Tarih formatında veri giriniz._x000a_Vade Tarihi sistem tarihinden (opsiyon işlem tarihinden) küçük ya da bu tarihe eşit olamaz." sqref="C15:C25"/>
    <dataValidation type="date" operator="greaterThanOrEqual" allowBlank="1" showInputMessage="1" showErrorMessage="1" errorTitle="UYARI" error="İşlem tarihi sistem tarihinden  küçük olamaz." prompt="Gün.Ay.Yıl formatında swap işlem tarihi giriniz." sqref="C4">
      <formula1>TODAY()</formula1>
    </dataValidation>
  </dataValidations>
  <pageMargins left="1.4173228346456694" right="0.59055118110236227" top="0.74803149606299213" bottom="0.74803149606299213" header="0.31496062992125984" footer="0.31496062992125984"/>
  <pageSetup paperSize="9" scale="71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8"/>
  <sheetViews>
    <sheetView workbookViewId="0">
      <selection activeCell="A9" sqref="A9"/>
    </sheetView>
  </sheetViews>
  <sheetFormatPr defaultRowHeight="15" x14ac:dyDescent="0.25"/>
  <sheetData>
    <row r="1" spans="1:1" x14ac:dyDescent="0.25">
      <c r="A1" t="s">
        <v>7</v>
      </c>
    </row>
    <row r="2" spans="1:1" x14ac:dyDescent="0.25">
      <c r="A2" t="s">
        <v>5</v>
      </c>
    </row>
    <row r="3" spans="1:1" x14ac:dyDescent="0.25">
      <c r="A3" t="s">
        <v>6</v>
      </c>
    </row>
    <row r="5" spans="1:1" x14ac:dyDescent="0.25">
      <c r="A5" t="s">
        <v>1</v>
      </c>
    </row>
    <row r="6" spans="1:1" x14ac:dyDescent="0.25">
      <c r="A6" t="s">
        <v>2</v>
      </c>
    </row>
    <row r="7" spans="1:1" x14ac:dyDescent="0.25">
      <c r="A7" t="s">
        <v>3</v>
      </c>
    </row>
    <row r="8" spans="1:1" x14ac:dyDescent="0.25">
      <c r="A8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5329e82-f9bd-4166-8db9-c932d675df1c" origin="userSelected">
  <element uid="2a2fb101-d5ef-47db-8b28-6e75e4824aa7" value=""/>
  <element uid="d7d9eefc-30e0-4679-9870-7ab1adc6272c" value=""/>
</sisl>
</file>

<file path=customXml/item2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NTMyOWU4Mi1mOWJkLTQxNjYtOGRiOS1jOTMyZDY3NWRmMWMiIG9yaWdpbj0idXNlclNlbGVjdGVkIj48ZWxlbWVudCB1aWQ9IjJhMmZiMTAxLWQ1ZWYtNDdkYi04YjI4LTZlNzVlNDgyNGFhNyIgdmFsdWU9IiIgeG1sbnM9Imh0dHA6Ly93d3cuYm9sZG9uamFtZXMuY29tLzIwMDgvMDEvc2llL2ludGVybmFsL2xhYmVsIiAvPjxlbGVtZW50IHVpZD0iZDdkOWVlZmMtMzBlMC00Njc5LTk4NzAtN2FiMWFkYzYyNzJjIiB2YWx1ZT0iIiB4bWxucz0iaHR0cDovL3d3dy5ib2xkb25qYW1lcy5jb20vMjAwOC8wMS9zaWUvaW50ZXJuYWwvbGFiZWwiIC8+PC9zaXNsPjxVc2VyTmFtZT5FWElNQkFOS1xjdDE2NDk8L1VzZXJOYW1lPjxEYXRlVGltZT45LjAzLjIwMjEgMDg6MDU6MjE8L0RhdGVUaW1lPjxMYWJlbFN0cmluZz5UYXNuaWYgRCYjeDEzMTsmI3gxNUY7JiN4MTMxOy9LViBJJiN4RTc7ZXJtZXo8L0xhYmVsU3RyaW5nPjwvaXRlbT48L2xhYmVsSGlzdG9yeT4=</Value>
</WrappedLabelHistory>
</file>

<file path=customXml/itemProps1.xml><?xml version="1.0" encoding="utf-8"?>
<ds:datastoreItem xmlns:ds="http://schemas.openxmlformats.org/officeDocument/2006/customXml" ds:itemID="{2D2AAF05-F9ED-4CC6-90EC-326D15B85712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53666B5B-5AE5-40BD-8510-5A330CB153CE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Ortalama Fwd İşlem Yapma Formu</vt:lpstr>
      <vt:lpstr>Sheet3</vt:lpstr>
      <vt:lpstr>'Ortalama Fwd İşlem Yapma Formu'!Print_Area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no1070</dc:creator>
  <cp:keywords>Tasnif Disi/KV Icermez</cp:keywords>
  <cp:lastModifiedBy>Gülçin Yalçın YENİAY</cp:lastModifiedBy>
  <cp:lastPrinted>2022-04-11T08:11:41Z</cp:lastPrinted>
  <dcterms:created xsi:type="dcterms:W3CDTF">2015-01-05T10:24:18Z</dcterms:created>
  <dcterms:modified xsi:type="dcterms:W3CDTF">2022-04-11T08:11:58Z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3fe33c8b-7ef3-40a8-a971-46993dc0d4fb</vt:lpwstr>
  </property>
  <property fmtid="{D5CDD505-2E9C-101B-9397-08002B2CF9AE}" pid="3" name="bjSaver">
    <vt:lpwstr>O96hWb8K759iEHOYFJ6L5RF5396pLqeo</vt:lpwstr>
  </property>
  <property fmtid="{D5CDD505-2E9C-101B-9397-08002B2CF9AE}" pid="4" name="bjDocumentSecurityLabel">
    <vt:lpwstr>Tasnif Dışı/KV Içermez</vt:lpwstr>
  </property>
  <property fmtid="{D5CDD505-2E9C-101B-9397-08002B2CF9AE}" pid="5" name="bjClsUserRVM">
    <vt:lpwstr>[]</vt:lpwstr>
  </property>
  <property fmtid="{D5CDD505-2E9C-101B-9397-08002B2CF9AE}" pid="6" name="bjLabelHistoryID">
    <vt:lpwstr>{53666B5B-5AE5-40BD-8510-5A330CB153CE}</vt:lpwstr>
  </property>
  <property fmtid="{D5CDD505-2E9C-101B-9397-08002B2CF9AE}" pid="7" name="bjDocumentLabelXML">
    <vt:lpwstr>&lt;?xml version="1.0" encoding="us-ascii"?&gt;&lt;sisl xmlns:xsi="http://www.w3.org/2001/XMLSchema-instance" xmlns:xsd="http://www.w3.org/2001/XMLSchema" sislVersion="0" policy="e5329e82-f9bd-4166-8db9-c932d675df1c" origin="userSelected" xmlns="http://www.boldonj</vt:lpwstr>
  </property>
  <property fmtid="{D5CDD505-2E9C-101B-9397-08002B2CF9AE}" pid="8" name="bjDocumentLabelXML-0">
    <vt:lpwstr>ames.com/2008/01/sie/internal/label"&gt;&lt;element uid="2a2fb101-d5ef-47db-8b28-6e75e4824aa7" value="" /&gt;&lt;element uid="d7d9eefc-30e0-4679-9870-7ab1adc6272c" value="" /&gt;&lt;/sisl&gt;</vt:lpwstr>
  </property>
</Properties>
</file>